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lf\Documents\"/>
    </mc:Choice>
  </mc:AlternateContent>
  <xr:revisionPtr revIDLastSave="0" documentId="13_ncr:1_{E1BEC6DA-BBF5-4514-9560-DDD5A3C9310B}" xr6:coauthVersionLast="40" xr6:coauthVersionMax="40" xr10:uidLastSave="{00000000-0000-0000-0000-000000000000}"/>
  <bookViews>
    <workbookView xWindow="0" yWindow="0" windowWidth="20625" windowHeight="6930" xr2:uid="{92BDED92-F559-4B12-8EA3-A819037CACB2}"/>
  </bookViews>
  <sheets>
    <sheet name="Financials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" l="1"/>
  <c r="N15" i="2"/>
  <c r="N14" i="2"/>
  <c r="J14" i="2" l="1"/>
  <c r="K10" i="2" l="1"/>
  <c r="D11" i="2" l="1"/>
  <c r="K11" i="2" s="1"/>
  <c r="N10" i="2"/>
  <c r="N11" i="2"/>
  <c r="N12" i="2"/>
  <c r="D12" i="2" l="1"/>
  <c r="K12" i="2" s="1"/>
</calcChain>
</file>

<file path=xl/sharedStrings.xml><?xml version="1.0" encoding="utf-8"?>
<sst xmlns="http://schemas.openxmlformats.org/spreadsheetml/2006/main" count="8" uniqueCount="8">
  <si>
    <t>Exchange rate:</t>
  </si>
  <si>
    <t>Revenue</t>
  </si>
  <si>
    <t>Cost of goods sold</t>
  </si>
  <si>
    <t>Gross profit</t>
  </si>
  <si>
    <r>
      <rPr>
        <b/>
        <sz val="11"/>
        <color theme="4" tint="-0.249977111117893"/>
        <rFont val="Calibri"/>
        <family val="2"/>
      </rPr>
      <t>AUD/EUR</t>
    </r>
    <r>
      <rPr>
        <sz val="11"/>
        <color theme="1"/>
        <rFont val="Calibri"/>
        <family val="2"/>
      </rPr>
      <t xml:space="preserve"> as at 13 November 2018</t>
    </r>
  </si>
  <si>
    <t>Einnahmen</t>
  </si>
  <si>
    <t>Kosten der verkauften Waren</t>
  </si>
  <si>
    <t>Rohertrag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</si>
</sst>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4" tint="-0.249977111117893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43" fontId="0" fillId="3" borderId="0" xfId="1" applyFont="1" applyFill="1"/>
    <xf numFmtId="0" fontId="4" fillId="3" borderId="0" xfId="0" applyFont="1" applyFill="1" applyBorder="1"/>
    <xf numFmtId="44" fontId="4" fillId="3" borderId="0" xfId="0" applyNumberFormat="1" applyFont="1" applyFill="1" applyBorder="1"/>
    <xf numFmtId="0" fontId="0" fillId="4" borderId="0" xfId="0" applyFill="1"/>
    <xf numFmtId="0" fontId="5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6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85725</xdr:rowOff>
    </xdr:from>
    <xdr:to>
      <xdr:col>3</xdr:col>
      <xdr:colOff>85725</xdr:colOff>
      <xdr:row>6</xdr:row>
      <xdr:rowOff>85725</xdr:rowOff>
    </xdr:to>
    <xdr:pic>
      <xdr:nvPicPr>
        <xdr:cNvPr id="6" name="flag-germany" descr="C:\Users\xlf\AppData\Local\Temp\SNAGHTML4b0d03.PNG">
          <a:extLst>
            <a:ext uri="{FF2B5EF4-FFF2-40B4-BE49-F238E27FC236}">
              <a16:creationId xmlns:a16="http://schemas.microsoft.com/office/drawing/2014/main" id="{FE92B1F2-373C-453B-9F7D-ACFF752E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572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104775</xdr:rowOff>
    </xdr:from>
    <xdr:to>
      <xdr:col>10</xdr:col>
      <xdr:colOff>28575</xdr:colOff>
      <xdr:row>6</xdr:row>
      <xdr:rowOff>104775</xdr:rowOff>
    </xdr:to>
    <xdr:pic>
      <xdr:nvPicPr>
        <xdr:cNvPr id="7" name="flag-australia" descr="C:\Users\xlf\AppData\Local\Temp\SNAGHTML4b5074.PNG">
          <a:extLst>
            <a:ext uri="{FF2B5EF4-FFF2-40B4-BE49-F238E27FC236}">
              <a16:creationId xmlns:a16="http://schemas.microsoft.com/office/drawing/2014/main" id="{36F4BA70-F6B9-40BC-8C6E-F671BBBD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0477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314326</xdr:colOff>
      <xdr:row>2</xdr:row>
      <xdr:rowOff>114299</xdr:rowOff>
    </xdr:from>
    <xdr:to>
      <xdr:col>10</xdr:col>
      <xdr:colOff>676276</xdr:colOff>
      <xdr:row>4</xdr:row>
      <xdr:rowOff>95249</xdr:rowOff>
    </xdr:to>
    <xdr:pic>
      <xdr:nvPicPr>
        <xdr:cNvPr id="9" name="Picture 8" descr="C:\Users\xlf\AppData\Local\Temp\SNAGHTMLd30f5f.PNG">
          <a:extLst>
            <a:ext uri="{FF2B5EF4-FFF2-40B4-BE49-F238E27FC236}">
              <a16:creationId xmlns:a16="http://schemas.microsoft.com/office/drawing/2014/main" id="{0C1CD072-9E99-4F0D-889F-AFEFC16D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6" y="495299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8045-DFDD-4029-8A1E-8E36ACE93FEF}">
  <dimension ref="B2:AC15"/>
  <sheetViews>
    <sheetView showGridLines="0" tabSelected="1" workbookViewId="0">
      <selection activeCell="C14" sqref="C14"/>
    </sheetView>
  </sheetViews>
  <sheetFormatPr defaultRowHeight="15" x14ac:dyDescent="0.25"/>
  <cols>
    <col min="1" max="2" width="2.85546875" customWidth="1"/>
    <col min="3" max="3" width="20.28515625" customWidth="1"/>
    <col min="4" max="4" width="13.5703125" customWidth="1"/>
    <col min="5" max="5" width="2.85546875" customWidth="1"/>
    <col min="9" max="9" width="2.85546875" customWidth="1"/>
    <col min="10" max="10" width="21.5703125" customWidth="1"/>
    <col min="11" max="11" width="15.7109375" customWidth="1"/>
    <col min="12" max="12" width="2.85546875" customWidth="1"/>
    <col min="13" max="13" width="3.140625" customWidth="1"/>
  </cols>
  <sheetData>
    <row r="2" spans="2:29" x14ac:dyDescent="0.25">
      <c r="B2" s="5"/>
      <c r="C2" s="5"/>
      <c r="D2" s="5"/>
      <c r="E2" s="5"/>
      <c r="I2" s="9"/>
      <c r="J2" s="9"/>
      <c r="K2" s="9"/>
      <c r="L2" s="9"/>
    </row>
    <row r="3" spans="2:29" x14ac:dyDescent="0.25">
      <c r="B3" s="5"/>
      <c r="C3" s="5"/>
      <c r="D3" s="5"/>
      <c r="E3" s="5"/>
      <c r="I3" s="9"/>
      <c r="J3" s="9"/>
      <c r="K3" s="9"/>
      <c r="L3" s="9"/>
    </row>
    <row r="4" spans="2:29" x14ac:dyDescent="0.25">
      <c r="B4" s="5"/>
      <c r="C4" s="5"/>
      <c r="D4" s="5"/>
      <c r="E4" s="5"/>
      <c r="I4" s="9"/>
      <c r="J4" s="9"/>
      <c r="K4" s="9"/>
      <c r="L4" s="9"/>
    </row>
    <row r="5" spans="2:29" x14ac:dyDescent="0.25">
      <c r="B5" s="5"/>
      <c r="C5" s="5"/>
      <c r="D5" s="5"/>
      <c r="E5" s="5"/>
      <c r="I5" s="9"/>
      <c r="J5" s="9"/>
      <c r="K5" s="9"/>
      <c r="L5" s="9"/>
    </row>
    <row r="6" spans="2:29" x14ac:dyDescent="0.25">
      <c r="B6" s="5"/>
      <c r="C6" s="5"/>
      <c r="D6" s="5"/>
      <c r="E6" s="5"/>
      <c r="I6" s="9"/>
      <c r="J6" s="9"/>
      <c r="K6" s="9"/>
      <c r="L6" s="9"/>
    </row>
    <row r="8" spans="2:29" x14ac:dyDescent="0.25">
      <c r="C8" t="s">
        <v>0</v>
      </c>
      <c r="D8" s="1">
        <v>0.63934999999999997</v>
      </c>
      <c r="E8" t="s">
        <v>4</v>
      </c>
    </row>
    <row r="10" spans="2:29" ht="16.5" x14ac:dyDescent="0.25">
      <c r="B10" s="5"/>
      <c r="C10" s="5" t="s">
        <v>1</v>
      </c>
      <c r="D10" s="6">
        <v>1234567.8899999999</v>
      </c>
      <c r="E10" s="5"/>
      <c r="I10" s="9"/>
      <c r="J10" s="10" t="s">
        <v>5</v>
      </c>
      <c r="K10" s="11" t="str">
        <f>REPLACE(SUBSTITUTE(TEXT(D10*$D$8,"#,##0.00"),",","."),LEN(SUBSTITUTE(TEXT(D10*$D$8,"#,##0.00"),",","."))-2,1,",") &amp; "   "</f>
        <v xml:space="preserve">789.320,98   </v>
      </c>
      <c r="L10" s="9"/>
      <c r="N10" s="3" t="str">
        <f ca="1">SUBSTITUTE(CELL("address",K10),"$","")&amp;": "&amp;_xlfn.FORMULATEXT(K10)</f>
        <v>R10C11: =REPLACE(SUBSTITUTE(TEXT(RC[-7]*R8C4,"#,##0.00"),",","."),LEN(SUBSTITUTE(TEXT(RC[-7]*R8C4,"#,##0.00"),",","."))-2,1,",") &amp; "   "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ht="16.5" x14ac:dyDescent="0.25">
      <c r="B11" s="5"/>
      <c r="C11" s="5" t="s">
        <v>2</v>
      </c>
      <c r="D11" s="6">
        <f>D10*0.45</f>
        <v>555555.55050000001</v>
      </c>
      <c r="E11" s="5"/>
      <c r="I11" s="9"/>
      <c r="J11" s="10" t="s">
        <v>6</v>
      </c>
      <c r="K11" s="11" t="str">
        <f>REPLACE(SUBSTITUTE(TEXT(D11*$D$8,"#,##0.00"),",","."),LEN(SUBSTITUTE(TEXT(D11*$D$8,"#,##0.00"),",","."))-2,1,",") &amp; REPT(CHAR(32),3)</f>
        <v xml:space="preserve">355.194,44   </v>
      </c>
      <c r="L11" s="9"/>
      <c r="N11" s="3" t="str">
        <f ca="1">SUBSTITUTE(CELL("address",K11),"$","")&amp;": "&amp;_xlfn.FORMULATEXT(K11)</f>
        <v>R11C11: =REPLACE(SUBSTITUTE(TEXT(RC[-7]*R8C4,"#,##0.00"),",","."),LEN(SUBSTITUTE(TEXT(RC[-7]*R8C4,"#,##0.00"),",","."))-2,1,",") &amp; REPT(CHAR(32),3)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ht="16.5" x14ac:dyDescent="0.25">
      <c r="B12" s="5"/>
      <c r="C12" s="7" t="s">
        <v>3</v>
      </c>
      <c r="D12" s="8">
        <f>D10-D11</f>
        <v>679012.33949999989</v>
      </c>
      <c r="E12" s="5"/>
      <c r="I12" s="9"/>
      <c r="J12" s="12" t="s">
        <v>7</v>
      </c>
      <c r="K12" s="13" t="str">
        <f>REPLACE(SUBSTITUTE(TEXT(D12*$D$8,"#,##0.00"),",","."),LEN(SUBSTITUTE(TEXT(D12*$D$8,"#,##0.00"),",","."))-2,1,",") &amp; CHAR(32) &amp; CHAR(128)</f>
        <v>434.126,54 €</v>
      </c>
      <c r="L12" s="9"/>
      <c r="N12" s="3" t="str">
        <f ca="1">SUBSTITUTE(CELL("address",K12),"$","")&amp;": "&amp;_xlfn.FORMULATEXT(K12)</f>
        <v>R12C11: =REPLACE(SUBSTITUTE(TEXT(RC[-7]*R8C4,"#,##0.00"),",","."),LEN(SUBSTITUTE(TEXT(RC[-7]*R8C4,"#,##0.00"),",","."))-2,1,",") &amp; CHAR(32) &amp; CHAR(128)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4" spans="2:29" x14ac:dyDescent="0.25">
      <c r="B14" s="5"/>
      <c r="C14" s="5" t="str">
        <f ca="1">"Today is: " &amp; TEXT(TODAY(), "dddd, d""" &amp; VLOOKUP(DAY(TODAY()),{1,"st";2,"nd";3,"rd";4,"th";21,"st";22,"nd";23,"rd";24,"th";31,"st"},2) &amp; """ mmmm yyyy")</f>
        <v>Today is: Monday, 3rd December 2018</v>
      </c>
      <c r="D14" s="5"/>
      <c r="E14" s="5"/>
      <c r="I14" s="9"/>
      <c r="J14" s="9" t="str">
        <f ca="1">TEXT(TODAY(), "[$-0407]dddd, mmmm d, yyyy")</f>
        <v>Montag, Dezember 3, 2018</v>
      </c>
      <c r="K14" s="9"/>
      <c r="L14" s="9"/>
      <c r="N14" s="3" t="str">
        <f ca="1">SUBSTITUTE(CELL("address",J14),"$","")&amp;": "&amp;_xlfn.FORMULATEXT(J14)</f>
        <v>R14C10: =TEXT(TODAY(), "[$-0407]dddd, mmmm d, yyyy")</v>
      </c>
      <c r="O14" s="3"/>
      <c r="P14" s="3"/>
      <c r="Q14" s="3"/>
      <c r="R14" s="3"/>
      <c r="S14" s="3"/>
    </row>
    <row r="15" spans="2:29" x14ac:dyDescent="0.25">
      <c r="K15" s="2"/>
      <c r="N15" s="3" t="str">
        <f ca="1">SUBSTITUTE(CELL("address",C14),"$","")&amp;": "&amp;_xlfn.FORMULATEXT(C14)</f>
        <v>R14C3: ="Today is: " &amp; TEXT(TODAY(), "dddd, d""" &amp; VLOOKUP(DAY(TODAY()),{1,"st";2,"nd";3,"rd";4,"th";21,"st";22,"nd";23,"rd";24,"th";31,"st"},2) &amp; """ mmmm yyyy")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xlf</dc:creator>
  <cp:lastModifiedBy>xlf</cp:lastModifiedBy>
  <dcterms:created xsi:type="dcterms:W3CDTF">2018-11-08T09:25:56Z</dcterms:created>
  <dcterms:modified xsi:type="dcterms:W3CDTF">2018-12-02T22:59:25Z</dcterms:modified>
</cp:coreProperties>
</file>